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" sheetId="3" r:id="rId1"/>
  </sheets>
  <calcPr calcId="144525"/>
</workbook>
</file>

<file path=xl/sharedStrings.xml><?xml version="1.0" encoding="utf-8"?>
<sst xmlns="http://schemas.openxmlformats.org/spreadsheetml/2006/main" count="100" uniqueCount="58">
  <si>
    <t>贵阳市青少年宫2022年公开招考专业测试成绩及进入面试环节人员名单</t>
  </si>
  <si>
    <t>序号</t>
  </si>
  <si>
    <t>姓名</t>
  </si>
  <si>
    <t>准考证号</t>
  </si>
  <si>
    <t>单位</t>
  </si>
  <si>
    <t>报考岗位及代码</t>
  </si>
  <si>
    <t>笔试成绩</t>
  </si>
  <si>
    <t>笔试成绩（百分制）</t>
  </si>
  <si>
    <t>笔试成绩30%</t>
  </si>
  <si>
    <t>专业测试成绩</t>
  </si>
  <si>
    <t>专业测试成绩40%</t>
  </si>
  <si>
    <t>笔试、专业测试成绩</t>
  </si>
  <si>
    <t>笔试、专业测试排名</t>
  </si>
  <si>
    <t>是否进入下一轮</t>
  </si>
  <si>
    <t>周娟</t>
  </si>
  <si>
    <t>1152017002608</t>
  </si>
  <si>
    <t>贵阳市青少年宫</t>
  </si>
  <si>
    <t>专业技术岗位
20101001801</t>
  </si>
  <si>
    <t>是</t>
  </si>
  <si>
    <t>张刘京</t>
  </si>
  <si>
    <t>1152017006210</t>
  </si>
  <si>
    <t>陈雅琦</t>
  </si>
  <si>
    <t>1152017002522</t>
  </si>
  <si>
    <t>郭蓉</t>
  </si>
  <si>
    <t>1152017004213</t>
  </si>
  <si>
    <t>刘永博</t>
  </si>
  <si>
    <t>1152017003605</t>
  </si>
  <si>
    <t>梁小旭</t>
  </si>
  <si>
    <t>1152017001014</t>
  </si>
  <si>
    <t>莫小乔</t>
  </si>
  <si>
    <t>1152017003202</t>
  </si>
  <si>
    <t>蔡娜</t>
  </si>
  <si>
    <t>1152017001424</t>
  </si>
  <si>
    <t>丁石飞</t>
  </si>
  <si>
    <t>1152017000113</t>
  </si>
  <si>
    <t>黄家瑶</t>
  </si>
  <si>
    <t>1152017001303</t>
  </si>
  <si>
    <t>李冰洁</t>
  </si>
  <si>
    <t>1152017003918</t>
  </si>
  <si>
    <t>专业技术岗位
20101001802</t>
  </si>
  <si>
    <t>姚星</t>
  </si>
  <si>
    <t>1152017003617</t>
  </si>
  <si>
    <t>龚彦屹</t>
  </si>
  <si>
    <t>1152017003116</t>
  </si>
  <si>
    <t>吴若璇</t>
  </si>
  <si>
    <t>1152017003503</t>
  </si>
  <si>
    <t>熊永琴</t>
  </si>
  <si>
    <t>1152017001128</t>
  </si>
  <si>
    <t>赵梓铃</t>
  </si>
  <si>
    <t>1152017003423</t>
  </si>
  <si>
    <t>白欣灵</t>
  </si>
  <si>
    <t>1152017000220</t>
  </si>
  <si>
    <t>唐琪</t>
  </si>
  <si>
    <t>1152017005526</t>
  </si>
  <si>
    <t>陈煜</t>
  </si>
  <si>
    <t>1152017000229</t>
  </si>
  <si>
    <t>邬文茜</t>
  </si>
  <si>
    <t>1152017006324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</si>
</sst>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</numFmts>
  <fonts count="32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16"/>
      <color theme="1"/>
      <name val="方正小标宋简体"/>
      <charset val="134"/>
    </font>
    <font>
      <b/>
      <sz val="10"/>
      <name val="宋体"/>
      <charset val="134"/>
      <scheme val="minor"/>
    </font>
    <font>
      <b/>
      <sz val="10"/>
      <name val="宋体"/>
      <charset val="134"/>
    </font>
    <font>
      <b/>
      <sz val="10"/>
      <color theme="1"/>
      <name val="宋体"/>
      <charset val="134"/>
    </font>
    <font>
      <b/>
      <sz val="10"/>
      <color rgb="FFFF0000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</font>
    <font>
      <sz val="10"/>
      <name val="Arial"/>
      <charset val="134"/>
    </font>
    <font>
      <b/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11" borderId="10" applyNumberFormat="0" applyAlignment="0" applyProtection="0">
      <alignment vertical="center"/>
    </xf>
    <xf numFmtId="0" fontId="26" fillId="11" borderId="6" applyNumberFormat="0" applyAlignment="0" applyProtection="0">
      <alignment vertical="center"/>
    </xf>
    <xf numFmtId="0" fontId="27" fillId="12" borderId="11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177" fontId="2" fillId="0" borderId="2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7" fontId="0" fillId="0" borderId="2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3"/>
  <sheetViews>
    <sheetView tabSelected="1" topLeftCell="A2" workbookViewId="0">
      <selection activeCell="I26" sqref="I26"/>
    </sheetView>
  </sheetViews>
  <sheetFormatPr defaultColWidth="9" defaultRowHeight="13.5"/>
  <cols>
    <col min="1" max="1" width="4.5" style="2" customWidth="1"/>
    <col min="2" max="2" width="9" style="2"/>
    <col min="3" max="3" width="14.5" style="2" customWidth="1"/>
    <col min="4" max="4" width="13.875" style="2" customWidth="1"/>
    <col min="5" max="5" width="16.25" style="2" customWidth="1"/>
    <col min="6" max="6" width="10.25" style="2" customWidth="1"/>
    <col min="7" max="7" width="10.25" style="3" customWidth="1"/>
    <col min="8" max="8" width="10.25" style="4" customWidth="1"/>
    <col min="9" max="9" width="9" style="5"/>
    <col min="10" max="10" width="9" style="4"/>
    <col min="11" max="11" width="9" style="5"/>
    <col min="12" max="12" width="11.25" style="5" customWidth="1"/>
    <col min="13" max="13" width="9.75" style="5" customWidth="1"/>
  </cols>
  <sheetData>
    <row r="1" ht="37.15" customHeight="1" spans="1:1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="1" customFormat="1" ht="37.15" customHeight="1" spans="1:13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10" t="s">
        <v>8</v>
      </c>
      <c r="I2" s="20" t="s">
        <v>9</v>
      </c>
      <c r="J2" s="10" t="s">
        <v>10</v>
      </c>
      <c r="K2" s="20" t="s">
        <v>11</v>
      </c>
      <c r="L2" s="20" t="s">
        <v>12</v>
      </c>
      <c r="M2" s="21" t="s">
        <v>13</v>
      </c>
    </row>
    <row r="3" ht="27" spans="1:13">
      <c r="A3" s="11">
        <v>1</v>
      </c>
      <c r="B3" s="12" t="s">
        <v>14</v>
      </c>
      <c r="C3" s="13" t="s">
        <v>15</v>
      </c>
      <c r="D3" s="11" t="s">
        <v>16</v>
      </c>
      <c r="E3" s="14" t="s">
        <v>17</v>
      </c>
      <c r="F3" s="15">
        <v>171.5</v>
      </c>
      <c r="G3" s="16">
        <f t="shared" ref="G3:G12" si="0">ROUND(F3/3,2)</f>
        <v>57.17</v>
      </c>
      <c r="H3" s="17">
        <f t="shared" ref="H3:H22" si="1">G3*0.3</f>
        <v>17.151</v>
      </c>
      <c r="I3" s="22">
        <v>79.67</v>
      </c>
      <c r="J3" s="17">
        <f t="shared" ref="J3:J22" si="2">I3*0.4</f>
        <v>31.868</v>
      </c>
      <c r="K3" s="23">
        <f t="shared" ref="K3:K22" si="3">H3+J3</f>
        <v>49.019</v>
      </c>
      <c r="L3" s="24">
        <v>1</v>
      </c>
      <c r="M3" s="25" t="s">
        <v>18</v>
      </c>
    </row>
    <row r="4" ht="27" spans="1:13">
      <c r="A4" s="11">
        <v>2</v>
      </c>
      <c r="B4" s="12" t="s">
        <v>19</v>
      </c>
      <c r="C4" s="13" t="s">
        <v>20</v>
      </c>
      <c r="D4" s="11" t="s">
        <v>16</v>
      </c>
      <c r="E4" s="14" t="s">
        <v>17</v>
      </c>
      <c r="F4" s="15">
        <v>169</v>
      </c>
      <c r="G4" s="16">
        <f t="shared" si="0"/>
        <v>56.33</v>
      </c>
      <c r="H4" s="17">
        <f t="shared" si="1"/>
        <v>16.899</v>
      </c>
      <c r="I4" s="22">
        <v>74</v>
      </c>
      <c r="J4" s="17">
        <f t="shared" si="2"/>
        <v>29.6</v>
      </c>
      <c r="K4" s="23">
        <f t="shared" si="3"/>
        <v>46.499</v>
      </c>
      <c r="L4" s="24">
        <v>2</v>
      </c>
      <c r="M4" s="25" t="s">
        <v>18</v>
      </c>
    </row>
    <row r="5" ht="27" spans="1:13">
      <c r="A5" s="11">
        <v>3</v>
      </c>
      <c r="B5" s="12" t="s">
        <v>21</v>
      </c>
      <c r="C5" s="13" t="s">
        <v>22</v>
      </c>
      <c r="D5" s="11" t="s">
        <v>16</v>
      </c>
      <c r="E5" s="14" t="s">
        <v>17</v>
      </c>
      <c r="F5" s="15">
        <v>168</v>
      </c>
      <c r="G5" s="16">
        <f t="shared" si="0"/>
        <v>56</v>
      </c>
      <c r="H5" s="17">
        <f t="shared" si="1"/>
        <v>16.8</v>
      </c>
      <c r="I5" s="22">
        <v>72.67</v>
      </c>
      <c r="J5" s="17">
        <f t="shared" si="2"/>
        <v>29.068</v>
      </c>
      <c r="K5" s="23">
        <f t="shared" si="3"/>
        <v>45.868</v>
      </c>
      <c r="L5" s="24">
        <v>3</v>
      </c>
      <c r="M5" s="25" t="s">
        <v>18</v>
      </c>
    </row>
    <row r="6" ht="27" spans="1:13">
      <c r="A6" s="11">
        <v>4</v>
      </c>
      <c r="B6" s="12" t="s">
        <v>23</v>
      </c>
      <c r="C6" s="13" t="s">
        <v>24</v>
      </c>
      <c r="D6" s="11" t="s">
        <v>16</v>
      </c>
      <c r="E6" s="14" t="s">
        <v>17</v>
      </c>
      <c r="F6" s="15">
        <v>178</v>
      </c>
      <c r="G6" s="16">
        <f t="shared" si="0"/>
        <v>59.33</v>
      </c>
      <c r="H6" s="17">
        <f t="shared" si="1"/>
        <v>17.799</v>
      </c>
      <c r="I6" s="22">
        <v>69.33</v>
      </c>
      <c r="J6" s="17">
        <f t="shared" si="2"/>
        <v>27.732</v>
      </c>
      <c r="K6" s="23">
        <f t="shared" si="3"/>
        <v>45.531</v>
      </c>
      <c r="L6" s="24">
        <v>4</v>
      </c>
      <c r="M6" s="24"/>
    </row>
    <row r="7" ht="27" spans="1:13">
      <c r="A7" s="11">
        <v>5</v>
      </c>
      <c r="B7" s="12" t="s">
        <v>25</v>
      </c>
      <c r="C7" s="13" t="s">
        <v>26</v>
      </c>
      <c r="D7" s="11" t="s">
        <v>16</v>
      </c>
      <c r="E7" s="14" t="s">
        <v>17</v>
      </c>
      <c r="F7" s="15">
        <v>163</v>
      </c>
      <c r="G7" s="16">
        <f t="shared" si="0"/>
        <v>54.33</v>
      </c>
      <c r="H7" s="17">
        <f t="shared" si="1"/>
        <v>16.299</v>
      </c>
      <c r="I7" s="22">
        <v>72</v>
      </c>
      <c r="J7" s="17">
        <f t="shared" si="2"/>
        <v>28.8</v>
      </c>
      <c r="K7" s="23">
        <f t="shared" si="3"/>
        <v>45.099</v>
      </c>
      <c r="L7" s="24">
        <v>5</v>
      </c>
      <c r="M7" s="24"/>
    </row>
    <row r="8" ht="27" spans="1:13">
      <c r="A8" s="11">
        <v>6</v>
      </c>
      <c r="B8" s="12" t="s">
        <v>27</v>
      </c>
      <c r="C8" s="13" t="s">
        <v>28</v>
      </c>
      <c r="D8" s="11" t="s">
        <v>16</v>
      </c>
      <c r="E8" s="14" t="s">
        <v>17</v>
      </c>
      <c r="F8" s="15">
        <v>171.5</v>
      </c>
      <c r="G8" s="16">
        <f t="shared" si="0"/>
        <v>57.17</v>
      </c>
      <c r="H8" s="17">
        <f t="shared" si="1"/>
        <v>17.151</v>
      </c>
      <c r="I8" s="22">
        <v>68.67</v>
      </c>
      <c r="J8" s="17">
        <f t="shared" si="2"/>
        <v>27.468</v>
      </c>
      <c r="K8" s="23">
        <f t="shared" si="3"/>
        <v>44.619</v>
      </c>
      <c r="L8" s="24">
        <v>6</v>
      </c>
      <c r="M8" s="24"/>
    </row>
    <row r="9" ht="27" spans="1:13">
      <c r="A9" s="11">
        <v>7</v>
      </c>
      <c r="B9" s="13" t="s">
        <v>29</v>
      </c>
      <c r="C9" s="13" t="s">
        <v>30</v>
      </c>
      <c r="D9" s="11" t="s">
        <v>16</v>
      </c>
      <c r="E9" s="14" t="s">
        <v>17</v>
      </c>
      <c r="F9" s="15">
        <v>166</v>
      </c>
      <c r="G9" s="16">
        <f t="shared" si="0"/>
        <v>55.33</v>
      </c>
      <c r="H9" s="17">
        <f t="shared" si="1"/>
        <v>16.599</v>
      </c>
      <c r="I9" s="22">
        <v>67.33</v>
      </c>
      <c r="J9" s="17">
        <f t="shared" si="2"/>
        <v>26.932</v>
      </c>
      <c r="K9" s="23">
        <f t="shared" si="3"/>
        <v>43.531</v>
      </c>
      <c r="L9" s="24">
        <v>7</v>
      </c>
      <c r="M9" s="24"/>
    </row>
    <row r="10" ht="27" spans="1:13">
      <c r="A10" s="11">
        <v>8</v>
      </c>
      <c r="B10" s="12" t="s">
        <v>31</v>
      </c>
      <c r="C10" s="13" t="s">
        <v>32</v>
      </c>
      <c r="D10" s="11" t="s">
        <v>16</v>
      </c>
      <c r="E10" s="14" t="s">
        <v>17</v>
      </c>
      <c r="F10" s="15">
        <v>156</v>
      </c>
      <c r="G10" s="16">
        <f t="shared" si="0"/>
        <v>52</v>
      </c>
      <c r="H10" s="17">
        <f t="shared" si="1"/>
        <v>15.6</v>
      </c>
      <c r="I10" s="22">
        <v>69</v>
      </c>
      <c r="J10" s="17">
        <f t="shared" si="2"/>
        <v>27.6</v>
      </c>
      <c r="K10" s="23">
        <f t="shared" si="3"/>
        <v>43.2</v>
      </c>
      <c r="L10" s="24">
        <v>8</v>
      </c>
      <c r="M10" s="24"/>
    </row>
    <row r="11" ht="27" spans="1:13">
      <c r="A11" s="11">
        <v>9</v>
      </c>
      <c r="B11" s="12" t="s">
        <v>33</v>
      </c>
      <c r="C11" s="13" t="s">
        <v>34</v>
      </c>
      <c r="D11" s="11" t="s">
        <v>16</v>
      </c>
      <c r="E11" s="14" t="s">
        <v>17</v>
      </c>
      <c r="F11" s="15">
        <v>159.5</v>
      </c>
      <c r="G11" s="16">
        <f t="shared" si="0"/>
        <v>53.17</v>
      </c>
      <c r="H11" s="17">
        <f t="shared" si="1"/>
        <v>15.951</v>
      </c>
      <c r="I11" s="22">
        <v>67.67</v>
      </c>
      <c r="J11" s="17">
        <f t="shared" si="2"/>
        <v>27.068</v>
      </c>
      <c r="K11" s="23">
        <f t="shared" si="3"/>
        <v>43.019</v>
      </c>
      <c r="L11" s="24">
        <v>9</v>
      </c>
      <c r="M11" s="24"/>
    </row>
    <row r="12" ht="27" spans="1:13">
      <c r="A12" s="11">
        <v>10</v>
      </c>
      <c r="B12" s="12" t="s">
        <v>35</v>
      </c>
      <c r="C12" s="13" t="s">
        <v>36</v>
      </c>
      <c r="D12" s="11" t="s">
        <v>16</v>
      </c>
      <c r="E12" s="14" t="s">
        <v>17</v>
      </c>
      <c r="F12" s="15">
        <v>158.5</v>
      </c>
      <c r="G12" s="16">
        <f t="shared" si="0"/>
        <v>52.83</v>
      </c>
      <c r="H12" s="17">
        <f t="shared" si="1"/>
        <v>15.849</v>
      </c>
      <c r="I12" s="22">
        <v>66.67</v>
      </c>
      <c r="J12" s="17">
        <f t="shared" si="2"/>
        <v>26.668</v>
      </c>
      <c r="K12" s="23">
        <f t="shared" si="3"/>
        <v>42.517</v>
      </c>
      <c r="L12" s="24">
        <v>10</v>
      </c>
      <c r="M12" s="24"/>
    </row>
    <row r="13" ht="26" customHeight="1" spans="1:13">
      <c r="A13" s="1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26"/>
    </row>
    <row r="14" ht="27" spans="1:13">
      <c r="A14" s="11">
        <v>1</v>
      </c>
      <c r="B14" s="12" t="s">
        <v>37</v>
      </c>
      <c r="C14" s="13" t="s">
        <v>38</v>
      </c>
      <c r="D14" s="11" t="s">
        <v>16</v>
      </c>
      <c r="E14" s="14" t="s">
        <v>39</v>
      </c>
      <c r="F14" s="15">
        <v>181.5</v>
      </c>
      <c r="G14" s="16">
        <f t="shared" ref="G14:G23" si="4">ROUND(F14/3,2)</f>
        <v>60.5</v>
      </c>
      <c r="H14" s="17">
        <f>G14*0.3</f>
        <v>18.15</v>
      </c>
      <c r="I14" s="22">
        <v>74.67</v>
      </c>
      <c r="J14" s="17">
        <f>I14*0.4</f>
        <v>29.868</v>
      </c>
      <c r="K14" s="23">
        <f>H14+J14</f>
        <v>48.018</v>
      </c>
      <c r="L14" s="24">
        <v>1</v>
      </c>
      <c r="M14" s="25" t="s">
        <v>18</v>
      </c>
    </row>
    <row r="15" ht="27" spans="1:13">
      <c r="A15" s="11">
        <v>2</v>
      </c>
      <c r="B15" s="12" t="s">
        <v>40</v>
      </c>
      <c r="C15" s="13" t="s">
        <v>41</v>
      </c>
      <c r="D15" s="11" t="s">
        <v>16</v>
      </c>
      <c r="E15" s="14" t="s">
        <v>39</v>
      </c>
      <c r="F15" s="15">
        <v>178.5</v>
      </c>
      <c r="G15" s="16">
        <f t="shared" si="4"/>
        <v>59.5</v>
      </c>
      <c r="H15" s="17">
        <f>G15*0.3</f>
        <v>17.85</v>
      </c>
      <c r="I15" s="22">
        <v>75</v>
      </c>
      <c r="J15" s="17">
        <f>I15*0.4</f>
        <v>30</v>
      </c>
      <c r="K15" s="23">
        <f>H15+J15</f>
        <v>47.85</v>
      </c>
      <c r="L15" s="15">
        <v>2</v>
      </c>
      <c r="M15" s="25" t="s">
        <v>18</v>
      </c>
    </row>
    <row r="16" ht="27" spans="1:13">
      <c r="A16" s="11">
        <v>3</v>
      </c>
      <c r="B16" s="12" t="s">
        <v>42</v>
      </c>
      <c r="C16" s="13" t="s">
        <v>43</v>
      </c>
      <c r="D16" s="11" t="s">
        <v>16</v>
      </c>
      <c r="E16" s="14" t="s">
        <v>39</v>
      </c>
      <c r="F16" s="15">
        <v>186.5</v>
      </c>
      <c r="G16" s="16">
        <f t="shared" si="4"/>
        <v>62.17</v>
      </c>
      <c r="H16" s="17">
        <f>G16*0.3</f>
        <v>18.651</v>
      </c>
      <c r="I16" s="22">
        <v>66</v>
      </c>
      <c r="J16" s="17">
        <f>I16*0.4</f>
        <v>26.4</v>
      </c>
      <c r="K16" s="23">
        <f>H16+J16</f>
        <v>45.051</v>
      </c>
      <c r="L16" s="15">
        <v>3</v>
      </c>
      <c r="M16" s="25" t="s">
        <v>18</v>
      </c>
    </row>
    <row r="17" ht="27" spans="1:13">
      <c r="A17" s="11">
        <v>4</v>
      </c>
      <c r="B17" s="12" t="s">
        <v>44</v>
      </c>
      <c r="C17" s="13" t="s">
        <v>45</v>
      </c>
      <c r="D17" s="11" t="s">
        <v>16</v>
      </c>
      <c r="E17" s="14" t="s">
        <v>39</v>
      </c>
      <c r="F17" s="15">
        <v>169.5</v>
      </c>
      <c r="G17" s="16">
        <f t="shared" si="4"/>
        <v>56.5</v>
      </c>
      <c r="H17" s="17">
        <f>G17*0.3</f>
        <v>16.95</v>
      </c>
      <c r="I17" s="22">
        <v>63.33</v>
      </c>
      <c r="J17" s="17">
        <f>I17*0.4</f>
        <v>25.332</v>
      </c>
      <c r="K17" s="23">
        <f>H17+J17</f>
        <v>42.282</v>
      </c>
      <c r="L17" s="24">
        <v>4</v>
      </c>
      <c r="M17" s="24"/>
    </row>
    <row r="18" ht="27" spans="1:13">
      <c r="A18" s="11">
        <v>5</v>
      </c>
      <c r="B18" s="12" t="s">
        <v>46</v>
      </c>
      <c r="C18" s="13" t="s">
        <v>47</v>
      </c>
      <c r="D18" s="11" t="s">
        <v>16</v>
      </c>
      <c r="E18" s="14" t="s">
        <v>39</v>
      </c>
      <c r="F18" s="15">
        <v>151.5</v>
      </c>
      <c r="G18" s="16">
        <f t="shared" si="4"/>
        <v>50.5</v>
      </c>
      <c r="H18" s="17">
        <f>G18*0.3</f>
        <v>15.15</v>
      </c>
      <c r="I18" s="22">
        <v>63.67</v>
      </c>
      <c r="J18" s="17">
        <f>I18*0.4</f>
        <v>25.468</v>
      </c>
      <c r="K18" s="23">
        <f>H18+J18</f>
        <v>40.618</v>
      </c>
      <c r="L18" s="15">
        <v>5</v>
      </c>
      <c r="M18" s="24"/>
    </row>
    <row r="19" ht="27" spans="1:13">
      <c r="A19" s="11">
        <v>6</v>
      </c>
      <c r="B19" s="12" t="s">
        <v>48</v>
      </c>
      <c r="C19" s="13" t="s">
        <v>49</v>
      </c>
      <c r="D19" s="11" t="s">
        <v>16</v>
      </c>
      <c r="E19" s="14" t="s">
        <v>39</v>
      </c>
      <c r="F19" s="15">
        <v>162</v>
      </c>
      <c r="G19" s="16">
        <f t="shared" si="4"/>
        <v>54</v>
      </c>
      <c r="H19" s="17">
        <f>G19*0.3</f>
        <v>16.2</v>
      </c>
      <c r="I19" s="22">
        <v>60.67</v>
      </c>
      <c r="J19" s="17">
        <f>I19*0.4</f>
        <v>24.268</v>
      </c>
      <c r="K19" s="23">
        <f>H19+J19</f>
        <v>40.468</v>
      </c>
      <c r="L19" s="15">
        <v>6</v>
      </c>
      <c r="M19" s="24"/>
    </row>
    <row r="20" ht="27" spans="1:13">
      <c r="A20" s="11">
        <v>7</v>
      </c>
      <c r="B20" s="12" t="s">
        <v>50</v>
      </c>
      <c r="C20" s="13" t="s">
        <v>51</v>
      </c>
      <c r="D20" s="11" t="s">
        <v>16</v>
      </c>
      <c r="E20" s="14" t="s">
        <v>39</v>
      </c>
      <c r="F20" s="15">
        <v>158</v>
      </c>
      <c r="G20" s="16">
        <f t="shared" si="4"/>
        <v>52.67</v>
      </c>
      <c r="H20" s="17">
        <f>G20*0.3</f>
        <v>15.801</v>
      </c>
      <c r="I20" s="22">
        <v>60.67</v>
      </c>
      <c r="J20" s="17">
        <f>I20*0.4</f>
        <v>24.268</v>
      </c>
      <c r="K20" s="23">
        <f>H20+J20</f>
        <v>40.069</v>
      </c>
      <c r="L20" s="24">
        <v>7</v>
      </c>
      <c r="M20" s="24"/>
    </row>
    <row r="21" ht="27" spans="1:13">
      <c r="A21" s="11">
        <v>8</v>
      </c>
      <c r="B21" s="12" t="s">
        <v>52</v>
      </c>
      <c r="C21" s="13" t="s">
        <v>53</v>
      </c>
      <c r="D21" s="11" t="s">
        <v>16</v>
      </c>
      <c r="E21" s="14" t="s">
        <v>39</v>
      </c>
      <c r="F21" s="15">
        <v>153.5</v>
      </c>
      <c r="G21" s="16">
        <f t="shared" si="4"/>
        <v>51.17</v>
      </c>
      <c r="H21" s="17">
        <f>G21*0.3</f>
        <v>15.351</v>
      </c>
      <c r="I21" s="22">
        <v>50</v>
      </c>
      <c r="J21" s="17">
        <f>I21*0.4</f>
        <v>20</v>
      </c>
      <c r="K21" s="23">
        <f>H21+J21</f>
        <v>35.351</v>
      </c>
      <c r="L21" s="15">
        <v>8</v>
      </c>
      <c r="M21" s="24"/>
    </row>
    <row r="22" ht="27" spans="1:13">
      <c r="A22" s="11">
        <v>9</v>
      </c>
      <c r="B22" s="12" t="s">
        <v>54</v>
      </c>
      <c r="C22" s="13" t="s">
        <v>55</v>
      </c>
      <c r="D22" s="11" t="s">
        <v>16</v>
      </c>
      <c r="E22" s="14" t="s">
        <v>39</v>
      </c>
      <c r="F22" s="15">
        <v>166.5</v>
      </c>
      <c r="G22" s="16">
        <f t="shared" si="4"/>
        <v>55.5</v>
      </c>
      <c r="H22" s="17">
        <f>G22*0.3</f>
        <v>16.65</v>
      </c>
      <c r="I22" s="22">
        <v>0</v>
      </c>
      <c r="J22" s="17">
        <f>I22*0.4</f>
        <v>0</v>
      </c>
      <c r="K22" s="23">
        <f>H22+J22</f>
        <v>16.65</v>
      </c>
      <c r="L22" s="15">
        <v>9</v>
      </c>
      <c r="M22" s="24"/>
    </row>
    <row r="23" ht="27" spans="1:13">
      <c r="A23" s="11">
        <v>10</v>
      </c>
      <c r="B23" s="12" t="s">
        <v>56</v>
      </c>
      <c r="C23" s="13" t="s">
        <v>57</v>
      </c>
      <c r="D23" s="11" t="s">
        <v>16</v>
      </c>
      <c r="E23" s="14" t="s">
        <v>39</v>
      </c>
      <c r="F23" s="15">
        <v>152</v>
      </c>
      <c r="G23" s="16">
        <f t="shared" si="4"/>
        <v>50.67</v>
      </c>
      <c r="H23" s="17">
        <f>G23*0.3</f>
        <v>15.201</v>
      </c>
      <c r="I23" s="22">
        <v>0</v>
      </c>
      <c r="J23" s="17">
        <f>I23*0.4</f>
        <v>0</v>
      </c>
      <c r="K23" s="23">
        <f>H23+J23</f>
        <v>15.201</v>
      </c>
      <c r="L23" s="24">
        <v>10</v>
      </c>
      <c r="M23" s="24"/>
    </row>
  </sheetData>
  <sortState ref="A3:M12">
    <sortCondition ref="K3" descending="1"/>
  </sortState>
  <mergeCells count="2">
    <mergeCell ref="A1:M1"/>
    <mergeCell ref="A13:M13"/>
  </mergeCells>
  <pageMargins left="0.551181102362205" right="0.551181102362205" top="0.984251968503937" bottom="0.984251968503937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qqaqx</cp:lastModifiedBy>
  <dcterms:created xsi:type="dcterms:W3CDTF">2020-01-02T03:00:00Z</dcterms:created>
  <cp:lastPrinted>2022-08-02T01:18:00Z</cp:lastPrinted>
  <dcterms:modified xsi:type="dcterms:W3CDTF">2022-08-02T08:39:15Z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7814E15C709A46739E3EA2F2E6347045</vt:lpwstr>
  </property>
</Properties>
</file>